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K13" i="2" l="1"/>
  <c r="O11" i="2"/>
  <c r="I13" i="2"/>
  <c r="O13" i="2" s="1"/>
  <c r="M11" i="2"/>
  <c r="N11" i="2"/>
  <c r="F13" i="2"/>
  <c r="H13" i="2"/>
  <c r="M13" i="2" s="1"/>
  <c r="L11" i="2"/>
  <c r="AB8" i="1"/>
  <c r="AA8" i="1"/>
  <c r="Z8" i="1"/>
  <c r="Y8" i="1"/>
  <c r="X8" i="1"/>
  <c r="W8" i="1"/>
  <c r="N13" i="2" l="1"/>
  <c r="L13" i="2"/>
</calcChain>
</file>

<file path=xl/sharedStrings.xml><?xml version="1.0" encoding="utf-8"?>
<sst xmlns="http://schemas.openxmlformats.org/spreadsheetml/2006/main" count="209" uniqueCount="83">
  <si>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</si>
  <si>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</si>
  <si>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</si>
  <si>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</si>
  <si>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</si>
  <si>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</si>
  <si>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</si>
  <si>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</si>
  <si>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</si>
  <si>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</si>
  <si>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</si>
  <si>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</si>
  <si>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</si>
  <si>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</si>
  <si>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</si>
  <si>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</si>
  <si>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</si>
  <si>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</si>
  <si>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</si>
  <si>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</si>
  <si>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</si>
  <si>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</si>
  <si>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</si>
  <si>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</si>
  <si>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</si>
  <si>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</si>
  <si>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</si>
  <si>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</si>
  <si>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</si>
  <si>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</si>
  <si>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</si>
  <si>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</si>
  <si>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</si>
  <si>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Klaus Rauhansalo</t>
  </si>
  <si>
    <t>14.</t>
  </si>
  <si>
    <t>KPL</t>
  </si>
  <si>
    <t>16.05. 1991  KPL - Kiri  8-11</t>
  </si>
  <si>
    <t xml:space="preserve">  20 v   2 kk 25 pv</t>
  </si>
  <si>
    <t>2.</t>
  </si>
  <si>
    <t>HaKi</t>
  </si>
  <si>
    <t>ykköspesis</t>
  </si>
  <si>
    <t>Seurat</t>
  </si>
  <si>
    <t>KPL = Kouvolan Pallonlyöjät  (1931)</t>
  </si>
  <si>
    <t>21.2.1971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</si>
  <si>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</si>
  <si>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</si>
  <si>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</si>
  <si>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</si>
  <si>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</si>
  <si>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</si>
  <si>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</si>
  <si>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</si>
  <si>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</si>
  <si>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</si>
  <si>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</si>
  <si>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</si>
  <si>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</si>
  <si>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</si>
  <si>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</si>
  <si>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</si>
  <si>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Itä</t>
  </si>
  <si>
    <t>Juha Tanskanen</t>
  </si>
  <si>
    <t>C-POJAT</t>
  </si>
  <si>
    <t>19.07. 1986  Virrat</t>
  </si>
  <si>
    <t xml:space="preserve"> 20-9</t>
  </si>
  <si>
    <t>Veli Haukijärvi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</si>
  <si>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</si>
  <si>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</si>
  <si>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</si>
  <si>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</si>
  <si>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</si>
  <si>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</si>
  <si>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</si>
  <si>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</si>
  <si>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</si>
  <si>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</si>
  <si>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</si>
  <si>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</si>
  <si>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</si>
  <si>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</si>
  <si>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</si>
  <si>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HaKi = Hakunilan Kisa  (1978)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</si>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</sst>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8" fillId="6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4" borderId="8" xfId="0" applyFont="1" applyFill="1" applyBorder="1"/>
    <xf numFmtId="0" fontId="2" fillId="4" borderId="0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20" width="5.7109375" style="63" customWidth="1"/>
    <col min="21" max="21" width="8.7109375" style="63" customWidth="1"/>
    <col min="22" max="22" width="0.7109375" style="28" customWidth="1"/>
    <col min="23" max="27" width="5.7109375" style="63" customWidth="1"/>
    <col min="28" max="28" width="8.7109375" style="63" customWidth="1"/>
    <col min="29" max="29" width="0.7109375" style="28" customWidth="1"/>
    <col min="30" max="35" width="5.7109375" style="63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33</v>
      </c>
      <c r="C1" s="3"/>
      <c r="D1" s="4"/>
      <c r="E1" s="5" t="s">
        <v>43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2"/>
      <c r="W2" s="21" t="s">
        <v>16</v>
      </c>
      <c r="X2" s="13"/>
      <c r="Y2" s="13"/>
      <c r="Z2" s="13"/>
      <c r="AA2" s="13"/>
      <c r="AB2" s="13"/>
      <c r="AC2" s="92"/>
      <c r="AD2" s="21" t="s">
        <v>67</v>
      </c>
      <c r="AE2" s="13"/>
      <c r="AF2" s="13"/>
      <c r="AG2" s="19"/>
      <c r="AH2" s="13" t="s">
        <v>68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69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1991</v>
      </c>
      <c r="C4" s="24" t="s">
        <v>34</v>
      </c>
      <c r="D4" s="25" t="s">
        <v>35</v>
      </c>
      <c r="E4" s="24">
        <v>15</v>
      </c>
      <c r="F4" s="24">
        <v>0</v>
      </c>
      <c r="G4" s="26">
        <v>1</v>
      </c>
      <c r="H4" s="24">
        <v>2</v>
      </c>
      <c r="I4" s="24">
        <v>15</v>
      </c>
      <c r="J4" s="24">
        <v>7</v>
      </c>
      <c r="K4" s="24">
        <v>5</v>
      </c>
      <c r="L4" s="24">
        <v>2</v>
      </c>
      <c r="M4" s="24">
        <v>1</v>
      </c>
      <c r="N4" s="27">
        <v>0.20300000000000001</v>
      </c>
      <c r="O4" s="28"/>
      <c r="P4" s="29"/>
      <c r="Q4" s="29"/>
      <c r="R4" s="29"/>
      <c r="S4" s="29"/>
      <c r="T4" s="29"/>
      <c r="U4" s="29"/>
      <c r="V4" s="28"/>
      <c r="W4" s="31"/>
      <c r="X4" s="31"/>
      <c r="Y4" s="31"/>
      <c r="Z4" s="31"/>
      <c r="AA4" s="31"/>
      <c r="AB4" s="57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">
      <c r="A5" s="8"/>
      <c r="B5" s="33">
        <v>1992</v>
      </c>
      <c r="C5" s="33" t="s">
        <v>34</v>
      </c>
      <c r="D5" s="34" t="s">
        <v>35</v>
      </c>
      <c r="E5" s="33"/>
      <c r="F5" s="35" t="s">
        <v>40</v>
      </c>
      <c r="G5" s="66"/>
      <c r="H5" s="65"/>
      <c r="I5" s="33"/>
      <c r="J5" s="33"/>
      <c r="K5" s="33"/>
      <c r="L5" s="33"/>
      <c r="M5" s="33"/>
      <c r="N5" s="36"/>
      <c r="O5" s="23"/>
      <c r="P5" s="29"/>
      <c r="Q5" s="29"/>
      <c r="R5" s="29"/>
      <c r="S5" s="29"/>
      <c r="T5" s="29"/>
      <c r="U5" s="29"/>
      <c r="V5" s="23"/>
      <c r="W5" s="31"/>
      <c r="X5" s="31"/>
      <c r="Y5" s="31"/>
      <c r="Z5" s="31"/>
      <c r="AA5" s="31"/>
      <c r="AB5" s="57"/>
      <c r="AC5" s="23"/>
      <c r="AD5" s="29"/>
      <c r="AE5" s="37"/>
      <c r="AF5" s="37"/>
      <c r="AG5" s="29"/>
      <c r="AH5" s="29"/>
      <c r="AI5" s="29"/>
      <c r="AJ5" s="8"/>
    </row>
    <row r="6" spans="1:36" s="22" customFormat="1" ht="15" customHeight="1" x14ac:dyDescent="0.2">
      <c r="A6" s="8"/>
      <c r="B6" s="33">
        <v>1993</v>
      </c>
      <c r="C6" s="33" t="s">
        <v>38</v>
      </c>
      <c r="D6" s="34" t="s">
        <v>39</v>
      </c>
      <c r="E6" s="33"/>
      <c r="F6" s="35" t="s">
        <v>40</v>
      </c>
      <c r="G6" s="66"/>
      <c r="H6" s="65"/>
      <c r="I6" s="33"/>
      <c r="J6" s="33"/>
      <c r="K6" s="33"/>
      <c r="L6" s="33"/>
      <c r="M6" s="33"/>
      <c r="N6" s="36"/>
      <c r="O6" s="23"/>
      <c r="P6" s="29"/>
      <c r="Q6" s="29"/>
      <c r="R6" s="29"/>
      <c r="S6" s="29"/>
      <c r="T6" s="29"/>
      <c r="U6" s="29"/>
      <c r="V6" s="23"/>
      <c r="W6" s="31">
        <v>2</v>
      </c>
      <c r="X6" s="31">
        <v>0</v>
      </c>
      <c r="Y6" s="31">
        <v>0</v>
      </c>
      <c r="Z6" s="31">
        <v>1</v>
      </c>
      <c r="AA6" s="31">
        <v>3</v>
      </c>
      <c r="AB6" s="57">
        <v>0.23100000000000001</v>
      </c>
      <c r="AC6" s="23"/>
      <c r="AD6" s="29"/>
      <c r="AE6" s="37"/>
      <c r="AF6" s="37"/>
      <c r="AG6" s="29"/>
      <c r="AH6" s="29"/>
      <c r="AI6" s="29"/>
      <c r="AJ6" s="8"/>
    </row>
    <row r="7" spans="1:36" s="22" customFormat="1" ht="15" customHeight="1" x14ac:dyDescent="0.2">
      <c r="A7" s="8"/>
      <c r="B7" s="33">
        <v>1994</v>
      </c>
      <c r="C7" s="33" t="s">
        <v>38</v>
      </c>
      <c r="D7" s="34" t="s">
        <v>39</v>
      </c>
      <c r="E7" s="33"/>
      <c r="F7" s="35" t="s">
        <v>40</v>
      </c>
      <c r="G7" s="66"/>
      <c r="H7" s="65"/>
      <c r="I7" s="33"/>
      <c r="J7" s="33"/>
      <c r="K7" s="33"/>
      <c r="L7" s="33"/>
      <c r="M7" s="33"/>
      <c r="N7" s="36"/>
      <c r="O7" s="23"/>
      <c r="P7" s="29"/>
      <c r="Q7" s="29"/>
      <c r="R7" s="29"/>
      <c r="S7" s="29"/>
      <c r="T7" s="29"/>
      <c r="U7" s="29"/>
      <c r="V7" s="23"/>
      <c r="W7" s="31">
        <v>14</v>
      </c>
      <c r="X7" s="31">
        <v>0</v>
      </c>
      <c r="Y7" s="31">
        <v>5</v>
      </c>
      <c r="Z7" s="31">
        <v>1</v>
      </c>
      <c r="AA7" s="31">
        <v>24</v>
      </c>
      <c r="AB7" s="57">
        <v>0.30399999999999999</v>
      </c>
      <c r="AC7" s="23"/>
      <c r="AD7" s="29"/>
      <c r="AE7" s="37"/>
      <c r="AF7" s="37"/>
      <c r="AG7" s="29"/>
      <c r="AH7" s="29"/>
      <c r="AI7" s="29"/>
      <c r="AJ7" s="8"/>
    </row>
    <row r="8" spans="1:36" ht="15" customHeight="1" x14ac:dyDescent="0.2">
      <c r="A8" s="8"/>
      <c r="B8" s="15" t="s">
        <v>7</v>
      </c>
      <c r="C8" s="16"/>
      <c r="D8" s="14"/>
      <c r="E8" s="17">
        <v>15</v>
      </c>
      <c r="F8" s="17">
        <v>0</v>
      </c>
      <c r="G8" s="17">
        <v>1</v>
      </c>
      <c r="H8" s="17">
        <v>2</v>
      </c>
      <c r="I8" s="17">
        <v>15</v>
      </c>
      <c r="J8" s="17">
        <v>7</v>
      </c>
      <c r="K8" s="17">
        <v>5</v>
      </c>
      <c r="L8" s="17">
        <v>2</v>
      </c>
      <c r="M8" s="17">
        <v>1</v>
      </c>
      <c r="N8" s="38">
        <v>0.20300000000000001</v>
      </c>
      <c r="O8" s="23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8">
        <v>0</v>
      </c>
      <c r="V8" s="23"/>
      <c r="W8" s="17">
        <f>PRODUCT(E14)</f>
        <v>16</v>
      </c>
      <c r="X8" s="17">
        <f t="shared" ref="X8:AA8" si="0">PRODUCT(F14)</f>
        <v>0</v>
      </c>
      <c r="Y8" s="17">
        <f t="shared" si="0"/>
        <v>5</v>
      </c>
      <c r="Z8" s="17">
        <f t="shared" si="0"/>
        <v>2</v>
      </c>
      <c r="AA8" s="17">
        <f t="shared" si="0"/>
        <v>27</v>
      </c>
      <c r="AB8" s="38">
        <f>PRODUCT(N14)</f>
        <v>0.29299999999999998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8"/>
    </row>
    <row r="9" spans="1:36" ht="15" customHeight="1" x14ac:dyDescent="0.2">
      <c r="A9" s="8"/>
      <c r="B9" s="39" t="s">
        <v>2</v>
      </c>
      <c r="C9" s="32"/>
      <c r="D9" s="40">
        <v>12.666666666666668</v>
      </c>
      <c r="E9" s="41"/>
      <c r="F9" s="41"/>
      <c r="G9" s="41"/>
      <c r="H9" s="41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3"/>
      <c r="AI9" s="41"/>
      <c r="AJ9" s="8"/>
    </row>
    <row r="10" spans="1:36" ht="15" customHeight="1" x14ac:dyDescent="0.25">
      <c r="A10" s="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  <c r="P10" s="41"/>
      <c r="Q10" s="44"/>
      <c r="R10" s="41"/>
      <c r="S10" s="41"/>
      <c r="T10" s="41"/>
      <c r="U10" s="41"/>
      <c r="W10" s="41"/>
      <c r="X10" s="41"/>
      <c r="Y10" s="41"/>
      <c r="Z10" s="41"/>
      <c r="AA10" s="41"/>
      <c r="AB10" s="41"/>
      <c r="AD10" s="41"/>
      <c r="AE10" s="41"/>
      <c r="AF10" s="41"/>
      <c r="AG10" s="41"/>
      <c r="AH10" s="41"/>
      <c r="AI10" s="41"/>
      <c r="AJ10" s="8"/>
    </row>
    <row r="11" spans="1:36" ht="15" customHeight="1" x14ac:dyDescent="0.25">
      <c r="A11" s="8"/>
      <c r="B11" s="21" t="s">
        <v>25</v>
      </c>
      <c r="C11" s="45"/>
      <c r="D11" s="45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41"/>
      <c r="K11" s="17" t="s">
        <v>27</v>
      </c>
      <c r="L11" s="17" t="s">
        <v>28</v>
      </c>
      <c r="M11" s="17" t="s">
        <v>29</v>
      </c>
      <c r="N11" s="17" t="s">
        <v>22</v>
      </c>
      <c r="O11" s="23"/>
      <c r="P11" s="46" t="s">
        <v>82</v>
      </c>
      <c r="Q11" s="11"/>
      <c r="R11" s="11"/>
      <c r="S11" s="11"/>
      <c r="T11" s="47"/>
      <c r="U11" s="47"/>
      <c r="V11" s="47"/>
      <c r="W11" s="47"/>
      <c r="X11" s="47"/>
      <c r="Y11" s="47"/>
      <c r="Z11" s="47"/>
      <c r="AA11" s="11"/>
      <c r="AB11" s="11"/>
      <c r="AC11" s="47"/>
      <c r="AD11" s="11"/>
      <c r="AE11" s="11"/>
      <c r="AF11" s="11"/>
      <c r="AG11" s="11"/>
      <c r="AH11" s="11"/>
      <c r="AI11" s="48"/>
      <c r="AJ11" s="8"/>
    </row>
    <row r="12" spans="1:36" ht="15" customHeight="1" x14ac:dyDescent="0.2">
      <c r="A12" s="8"/>
      <c r="B12" s="46" t="s">
        <v>13</v>
      </c>
      <c r="C12" s="11"/>
      <c r="D12" s="48"/>
      <c r="E12" s="29">
        <v>15</v>
      </c>
      <c r="F12" s="29">
        <v>0</v>
      </c>
      <c r="G12" s="29">
        <v>1</v>
      </c>
      <c r="H12" s="29">
        <v>2</v>
      </c>
      <c r="I12" s="29">
        <v>15</v>
      </c>
      <c r="J12" s="41"/>
      <c r="K12" s="49">
        <v>6.6666666666666666E-2</v>
      </c>
      <c r="L12" s="49">
        <v>0.13333333333333333</v>
      </c>
      <c r="M12" s="49">
        <v>1</v>
      </c>
      <c r="N12" s="27">
        <v>0.20300000000000001</v>
      </c>
      <c r="O12" s="23"/>
      <c r="P12" s="115" t="s">
        <v>9</v>
      </c>
      <c r="Q12" s="131"/>
      <c r="R12" s="132" t="s">
        <v>36</v>
      </c>
      <c r="S12" s="116"/>
      <c r="T12" s="116"/>
      <c r="U12" s="116"/>
      <c r="V12" s="116"/>
      <c r="W12" s="116"/>
      <c r="X12" s="116"/>
      <c r="Y12" s="133" t="s">
        <v>11</v>
      </c>
      <c r="Z12" s="116"/>
      <c r="AA12" s="116" t="s">
        <v>37</v>
      </c>
      <c r="AB12" s="116"/>
      <c r="AC12" s="116"/>
      <c r="AD12" s="116"/>
      <c r="AE12" s="116"/>
      <c r="AF12" s="116"/>
      <c r="AG12" s="116"/>
      <c r="AH12" s="133"/>
      <c r="AI12" s="117"/>
      <c r="AJ12" s="8"/>
    </row>
    <row r="13" spans="1:36" ht="15" customHeight="1" x14ac:dyDescent="0.2">
      <c r="A13" s="8"/>
      <c r="B13" s="50" t="s">
        <v>15</v>
      </c>
      <c r="C13" s="51"/>
      <c r="D13" s="52"/>
      <c r="E13" s="29"/>
      <c r="F13" s="29"/>
      <c r="G13" s="29"/>
      <c r="H13" s="29"/>
      <c r="I13" s="29"/>
      <c r="J13" s="41"/>
      <c r="K13" s="49"/>
      <c r="L13" s="49"/>
      <c r="M13" s="49"/>
      <c r="N13" s="27"/>
      <c r="O13" s="23"/>
      <c r="P13" s="134" t="s">
        <v>70</v>
      </c>
      <c r="Q13" s="135"/>
      <c r="R13" s="132" t="s">
        <v>36</v>
      </c>
      <c r="S13" s="132"/>
      <c r="T13" s="132"/>
      <c r="U13" s="132"/>
      <c r="V13" s="132"/>
      <c r="W13" s="132"/>
      <c r="X13" s="132"/>
      <c r="Y13" s="136" t="s">
        <v>11</v>
      </c>
      <c r="Z13" s="132"/>
      <c r="AA13" s="132" t="s">
        <v>37</v>
      </c>
      <c r="AB13" s="132"/>
      <c r="AC13" s="132"/>
      <c r="AD13" s="132"/>
      <c r="AE13" s="132"/>
      <c r="AF13" s="132"/>
      <c r="AG13" s="132"/>
      <c r="AH13" s="136"/>
      <c r="AI13" s="137"/>
      <c r="AJ13" s="8"/>
    </row>
    <row r="14" spans="1:36" ht="15" customHeight="1" x14ac:dyDescent="0.2">
      <c r="A14" s="8"/>
      <c r="B14" s="53" t="s">
        <v>16</v>
      </c>
      <c r="C14" s="54"/>
      <c r="D14" s="55"/>
      <c r="E14" s="31">
        <v>16</v>
      </c>
      <c r="F14" s="31">
        <v>0</v>
      </c>
      <c r="G14" s="31">
        <v>5</v>
      </c>
      <c r="H14" s="31">
        <v>2</v>
      </c>
      <c r="I14" s="31">
        <v>27</v>
      </c>
      <c r="J14" s="41"/>
      <c r="K14" s="56">
        <v>0.3125</v>
      </c>
      <c r="L14" s="56">
        <v>0.125</v>
      </c>
      <c r="M14" s="56">
        <v>1.6875</v>
      </c>
      <c r="N14" s="57">
        <v>0.29299999999999998</v>
      </c>
      <c r="O14" s="23"/>
      <c r="P14" s="134" t="s">
        <v>71</v>
      </c>
      <c r="Q14" s="135"/>
      <c r="R14" s="132" t="s">
        <v>36</v>
      </c>
      <c r="S14" s="132"/>
      <c r="T14" s="132"/>
      <c r="U14" s="132"/>
      <c r="V14" s="132"/>
      <c r="W14" s="132"/>
      <c r="X14" s="132"/>
      <c r="Y14" s="136" t="s">
        <v>11</v>
      </c>
      <c r="Z14" s="132"/>
      <c r="AA14" s="132" t="s">
        <v>37</v>
      </c>
      <c r="AB14" s="132"/>
      <c r="AC14" s="132"/>
      <c r="AD14" s="132"/>
      <c r="AE14" s="132"/>
      <c r="AF14" s="132"/>
      <c r="AG14" s="132"/>
      <c r="AH14" s="136"/>
      <c r="AI14" s="137"/>
    </row>
    <row r="15" spans="1:36" ht="15" customHeight="1" x14ac:dyDescent="0.2">
      <c r="A15" s="8"/>
      <c r="B15" s="58" t="s">
        <v>26</v>
      </c>
      <c r="C15" s="59"/>
      <c r="D15" s="60"/>
      <c r="E15" s="17">
        <v>31</v>
      </c>
      <c r="F15" s="17">
        <v>0</v>
      </c>
      <c r="G15" s="17">
        <v>6</v>
      </c>
      <c r="H15" s="17">
        <v>4</v>
      </c>
      <c r="I15" s="17">
        <v>42</v>
      </c>
      <c r="J15" s="41"/>
      <c r="K15" s="61">
        <v>0.19354838709677419</v>
      </c>
      <c r="L15" s="61">
        <v>0.12903225806451613</v>
      </c>
      <c r="M15" s="61">
        <v>1.3548387096774193</v>
      </c>
      <c r="N15" s="38">
        <v>0.253</v>
      </c>
      <c r="O15" s="23"/>
      <c r="P15" s="138" t="s">
        <v>10</v>
      </c>
      <c r="Q15" s="139"/>
      <c r="R15" s="140"/>
      <c r="S15" s="140"/>
      <c r="T15" s="140"/>
      <c r="U15" s="140"/>
      <c r="V15" s="140"/>
      <c r="W15" s="140"/>
      <c r="X15" s="140"/>
      <c r="Y15" s="141"/>
      <c r="Z15" s="140"/>
      <c r="AA15" s="140"/>
      <c r="AB15" s="140"/>
      <c r="AC15" s="140"/>
      <c r="AD15" s="140"/>
      <c r="AE15" s="140"/>
      <c r="AF15" s="140"/>
      <c r="AG15" s="140"/>
      <c r="AH15" s="141"/>
      <c r="AI15" s="142"/>
    </row>
    <row r="16" spans="1:36" ht="15" customHeight="1" x14ac:dyDescent="0.25">
      <c r="A16" s="8"/>
      <c r="B16" s="43"/>
      <c r="C16" s="43"/>
      <c r="D16" s="43"/>
      <c r="E16" s="43"/>
      <c r="F16" s="43"/>
      <c r="G16" s="43"/>
      <c r="H16" s="43"/>
      <c r="I16" s="43"/>
      <c r="J16" s="41"/>
      <c r="K16" s="43"/>
      <c r="L16" s="43"/>
      <c r="M16" s="43"/>
      <c r="N16" s="42"/>
      <c r="O16" s="23"/>
      <c r="P16" s="41"/>
      <c r="Q16" s="44"/>
      <c r="R16" s="41"/>
      <c r="S16" s="41"/>
      <c r="T16" s="23"/>
      <c r="U16" s="23"/>
      <c r="V16" s="23"/>
      <c r="W16" s="23"/>
      <c r="X16" s="62"/>
      <c r="Y16" s="41"/>
      <c r="Z16" s="41"/>
      <c r="AA16" s="41"/>
      <c r="AB16" s="41"/>
      <c r="AC16" s="23"/>
      <c r="AD16" s="41"/>
      <c r="AE16" s="41"/>
      <c r="AF16" s="41"/>
      <c r="AG16" s="41"/>
      <c r="AH16" s="41"/>
      <c r="AI16" s="41"/>
    </row>
    <row r="17" spans="1:35" ht="15" customHeight="1" x14ac:dyDescent="0.25">
      <c r="A17" s="8"/>
      <c r="B17" s="41" t="s">
        <v>41</v>
      </c>
      <c r="C17" s="41"/>
      <c r="D17" s="88" t="s">
        <v>42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3"/>
      <c r="P17" s="41"/>
      <c r="Q17" s="44"/>
      <c r="R17" s="41"/>
      <c r="S17" s="41"/>
      <c r="T17" s="23"/>
      <c r="U17" s="23"/>
      <c r="V17" s="23"/>
      <c r="W17" s="23"/>
      <c r="X17" s="62"/>
      <c r="Y17" s="41"/>
      <c r="Z17" s="41"/>
      <c r="AA17" s="41"/>
      <c r="AB17" s="41"/>
      <c r="AC17" s="23"/>
      <c r="AD17" s="41"/>
      <c r="AE17" s="41"/>
      <c r="AF17" s="41"/>
      <c r="AG17" s="41"/>
      <c r="AH17" s="41"/>
      <c r="AI17" s="41"/>
    </row>
    <row r="18" spans="1:35" ht="15" customHeight="1" x14ac:dyDescent="0.25">
      <c r="A18" s="8"/>
      <c r="B18" s="41"/>
      <c r="C18" s="41"/>
      <c r="D18" s="88" t="s">
        <v>81</v>
      </c>
      <c r="E18" s="41"/>
      <c r="F18" s="41"/>
      <c r="G18" s="41"/>
      <c r="H18" s="41"/>
      <c r="I18" s="41"/>
      <c r="J18" s="41"/>
      <c r="K18" s="41"/>
      <c r="L18" s="41"/>
      <c r="M18" s="41"/>
      <c r="N18" s="44"/>
      <c r="O18" s="23"/>
      <c r="P18" s="41"/>
      <c r="Q18" s="44"/>
      <c r="R18" s="41"/>
      <c r="S18" s="41"/>
      <c r="T18" s="23"/>
      <c r="U18" s="23"/>
      <c r="V18" s="23"/>
      <c r="W18" s="23"/>
      <c r="X18" s="62"/>
      <c r="Y18" s="41"/>
      <c r="Z18" s="41"/>
      <c r="AA18" s="41"/>
      <c r="AB18" s="41"/>
      <c r="AC18" s="23"/>
      <c r="AD18" s="41"/>
      <c r="AE18" s="41"/>
      <c r="AF18" s="41"/>
      <c r="AG18" s="41"/>
      <c r="AH18" s="41"/>
      <c r="AI18" s="41"/>
    </row>
    <row r="19" spans="1:35" ht="15" customHeight="1" x14ac:dyDescent="0.25">
      <c r="A19" s="8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3"/>
      <c r="P19" s="41"/>
      <c r="Q19" s="44"/>
      <c r="R19" s="41"/>
      <c r="S19" s="41"/>
      <c r="T19" s="23"/>
      <c r="U19" s="23"/>
      <c r="V19" s="23"/>
      <c r="W19" s="23"/>
      <c r="X19" s="62"/>
      <c r="Y19" s="62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x14ac:dyDescent="0.25">
      <c r="A20" s="8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23"/>
      <c r="P20" s="41"/>
      <c r="Q20" s="44"/>
      <c r="R20" s="41"/>
      <c r="S20" s="41"/>
      <c r="T20" s="23"/>
      <c r="U20" s="23"/>
      <c r="V20" s="23"/>
      <c r="W20" s="23"/>
      <c r="X20" s="62"/>
      <c r="Y20" s="62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" customHeight="1" x14ac:dyDescent="0.25">
      <c r="A21" s="8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3"/>
      <c r="P21" s="41"/>
      <c r="Q21" s="44"/>
      <c r="R21" s="41"/>
      <c r="S21" s="41"/>
      <c r="T21" s="23"/>
      <c r="U21" s="23"/>
      <c r="V21" s="23"/>
      <c r="W21" s="23"/>
      <c r="X21" s="62"/>
      <c r="Y21" s="62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3"/>
      <c r="P22" s="41"/>
      <c r="Q22" s="44"/>
      <c r="R22" s="41"/>
      <c r="S22" s="41"/>
      <c r="T22" s="23"/>
      <c r="U22" s="23"/>
      <c r="V22" s="23"/>
      <c r="W22" s="23"/>
      <c r="X22" s="62"/>
      <c r="Y22" s="62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3"/>
      <c r="P23" s="41"/>
      <c r="Q23" s="44"/>
      <c r="R23" s="41"/>
      <c r="S23" s="41"/>
      <c r="T23" s="23"/>
      <c r="U23" s="23"/>
      <c r="V23" s="23"/>
      <c r="W23" s="23"/>
      <c r="X23" s="62"/>
      <c r="Y23" s="62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3"/>
      <c r="P24" s="41"/>
      <c r="Q24" s="44"/>
      <c r="R24" s="41"/>
      <c r="S24" s="41"/>
      <c r="T24" s="23"/>
      <c r="U24" s="23"/>
      <c r="V24" s="23"/>
      <c r="W24" s="23"/>
      <c r="X24" s="62"/>
      <c r="Y24" s="62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3"/>
      <c r="P25" s="41"/>
      <c r="Q25" s="44"/>
      <c r="R25" s="41"/>
      <c r="S25" s="41"/>
      <c r="T25" s="23"/>
      <c r="U25" s="23"/>
      <c r="V25" s="23"/>
      <c r="W25" s="23"/>
      <c r="X25" s="62"/>
      <c r="Y25" s="6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3"/>
      <c r="P26" s="41"/>
      <c r="Q26" s="44"/>
      <c r="R26" s="41"/>
      <c r="S26" s="41"/>
      <c r="T26" s="23"/>
      <c r="U26" s="23"/>
      <c r="V26" s="23"/>
      <c r="W26" s="23"/>
      <c r="X26" s="62"/>
      <c r="Y26" s="6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23"/>
      <c r="W27" s="23"/>
      <c r="X27" s="62"/>
      <c r="Y27" s="6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23"/>
      <c r="W28" s="23"/>
      <c r="X28" s="62"/>
      <c r="Y28" s="6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"/>
      <c r="P29" s="41"/>
      <c r="Q29" s="44"/>
      <c r="R29" s="41"/>
      <c r="S29" s="41"/>
      <c r="T29" s="23"/>
      <c r="U29" s="23"/>
      <c r="V29" s="23"/>
      <c r="W29" s="23"/>
      <c r="X29" s="62"/>
      <c r="Y29" s="6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3"/>
      <c r="P30" s="41"/>
      <c r="Q30" s="44"/>
      <c r="R30" s="41"/>
      <c r="S30" s="41"/>
      <c r="T30" s="23"/>
      <c r="U30" s="23"/>
      <c r="V30" s="23"/>
      <c r="W30" s="23"/>
      <c r="X30" s="62"/>
      <c r="Y30" s="6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3"/>
      <c r="P31" s="41"/>
      <c r="Q31" s="44"/>
      <c r="R31" s="41"/>
      <c r="S31" s="41"/>
      <c r="T31" s="23"/>
      <c r="U31" s="23"/>
      <c r="V31" s="23"/>
      <c r="W31" s="23"/>
      <c r="X31" s="62"/>
      <c r="Y31" s="6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3"/>
      <c r="P32" s="41"/>
      <c r="Q32" s="44"/>
      <c r="R32" s="41"/>
      <c r="S32" s="41"/>
      <c r="T32" s="23"/>
      <c r="U32" s="23"/>
      <c r="V32" s="23"/>
      <c r="W32" s="23"/>
      <c r="X32" s="62"/>
      <c r="Y32" s="6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3"/>
      <c r="P33" s="41"/>
      <c r="Q33" s="44"/>
      <c r="R33" s="41"/>
      <c r="S33" s="41"/>
      <c r="T33" s="23"/>
      <c r="U33" s="23"/>
      <c r="V33" s="23"/>
      <c r="W33" s="23"/>
      <c r="X33" s="62"/>
      <c r="Y33" s="6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3"/>
      <c r="P34" s="41"/>
      <c r="Q34" s="44"/>
      <c r="R34" s="41"/>
      <c r="S34" s="41"/>
      <c r="T34" s="23"/>
      <c r="U34" s="23"/>
      <c r="V34" s="23"/>
      <c r="W34" s="23"/>
      <c r="X34" s="62"/>
      <c r="Y34" s="6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3"/>
      <c r="P35" s="41"/>
      <c r="Q35" s="44"/>
      <c r="R35" s="41"/>
      <c r="S35" s="41"/>
      <c r="T35" s="23"/>
      <c r="U35" s="23"/>
      <c r="V35" s="23"/>
      <c r="W35" s="23"/>
      <c r="X35" s="62"/>
      <c r="Y35" s="6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62"/>
      <c r="Y36" s="6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62"/>
      <c r="Y37" s="6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62"/>
      <c r="Y38" s="6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62"/>
      <c r="Y39" s="6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62"/>
      <c r="Y40" s="6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62"/>
      <c r="Y41" s="6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62"/>
      <c r="Y42" s="6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62"/>
      <c r="Y43" s="6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62"/>
      <c r="Y44" s="6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62"/>
      <c r="Y45" s="6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62"/>
      <c r="Y46" s="6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62"/>
      <c r="Y47" s="6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62"/>
      <c r="Y48" s="6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62"/>
      <c r="Y49" s="6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62"/>
      <c r="Y50" s="6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62"/>
      <c r="Y51" s="6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62"/>
      <c r="Y52" s="6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62"/>
      <c r="Y53" s="6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62"/>
      <c r="Y54" s="6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62"/>
      <c r="Y55" s="6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62"/>
      <c r="Y56" s="6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62"/>
      <c r="Y57" s="6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62"/>
      <c r="Y58" s="6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62"/>
      <c r="Y59" s="6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62"/>
      <c r="Y60" s="6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62"/>
      <c r="Y61" s="6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62"/>
      <c r="Y62" s="6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62"/>
      <c r="Y63" s="6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62"/>
      <c r="Y64" s="6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62"/>
      <c r="Y65" s="6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62"/>
      <c r="Y66" s="6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62"/>
      <c r="Y67" s="6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62"/>
      <c r="Y68" s="6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62"/>
      <c r="Y69" s="6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62"/>
      <c r="Y70" s="6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62"/>
      <c r="Y71" s="6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62"/>
      <c r="Y72" s="6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62"/>
      <c r="Y73" s="6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62"/>
      <c r="Y74" s="6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62"/>
      <c r="Y75" s="6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62"/>
      <c r="Y76" s="6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62"/>
      <c r="Y77" s="6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62"/>
      <c r="Y78" s="6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62"/>
      <c r="Y79" s="6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62"/>
      <c r="Y80" s="6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62"/>
      <c r="Y81" s="6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62"/>
      <c r="Y82" s="6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62"/>
      <c r="Y83" s="6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62"/>
      <c r="Y84" s="6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62"/>
      <c r="Y85" s="6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62"/>
      <c r="Y86" s="6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62"/>
      <c r="Y87" s="6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62"/>
      <c r="Y88" s="6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62"/>
      <c r="Y89" s="6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62"/>
      <c r="Y90" s="6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62"/>
      <c r="Y91" s="6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62"/>
      <c r="Y92" s="6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62"/>
      <c r="Y93" s="6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62"/>
      <c r="Y94" s="6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62"/>
      <c r="Y95" s="6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62"/>
      <c r="Y96" s="6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62"/>
      <c r="Y97" s="6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62"/>
      <c r="Y98" s="6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62"/>
      <c r="Y99" s="6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62"/>
      <c r="Y100" s="6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62"/>
      <c r="Y101" s="6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62"/>
      <c r="Y102" s="6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62"/>
      <c r="Y103" s="6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62"/>
      <c r="Y104" s="6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62"/>
      <c r="Y105" s="6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62"/>
      <c r="Y106" s="6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62"/>
      <c r="Y107" s="6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62"/>
      <c r="Y108" s="6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62"/>
      <c r="Y109" s="6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62"/>
      <c r="Y110" s="6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62"/>
      <c r="Y111" s="6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62"/>
      <c r="Y112" s="6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62"/>
      <c r="Y113" s="6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62"/>
      <c r="Y114" s="6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62"/>
      <c r="Y115" s="6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62"/>
      <c r="Y116" s="6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62"/>
      <c r="Y117" s="6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62"/>
      <c r="Y118" s="6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62"/>
      <c r="Y119" s="6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62"/>
      <c r="Y120" s="6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62"/>
      <c r="Y121" s="6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62"/>
      <c r="Y122" s="6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62"/>
      <c r="Y123" s="6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62"/>
      <c r="Y124" s="6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62"/>
      <c r="Y125" s="6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62"/>
      <c r="Y126" s="6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62"/>
      <c r="Y127" s="6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62"/>
      <c r="Y128" s="6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6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62"/>
      <c r="Y129" s="6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6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62"/>
      <c r="Y130" s="6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6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62"/>
      <c r="Y131" s="6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6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62"/>
      <c r="Y132" s="6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6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62"/>
      <c r="Y133" s="6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6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62"/>
      <c r="Y134" s="6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6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62"/>
      <c r="Y135" s="6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6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62"/>
      <c r="Y136" s="6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6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62"/>
      <c r="Y137" s="6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6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62"/>
      <c r="Y138" s="6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6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62"/>
      <c r="Y139" s="6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6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62"/>
      <c r="Y140" s="6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43</v>
      </c>
      <c r="F1" s="101"/>
      <c r="G1" s="71"/>
      <c r="H1" s="7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71"/>
      <c r="AD1" s="7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7" t="s">
        <v>44</v>
      </c>
      <c r="C2" s="68"/>
      <c r="D2" s="102"/>
      <c r="E2" s="12" t="s">
        <v>13</v>
      </c>
      <c r="F2" s="13"/>
      <c r="G2" s="13"/>
      <c r="H2" s="13"/>
      <c r="I2" s="19"/>
      <c r="J2" s="14"/>
      <c r="K2" s="92"/>
      <c r="L2" s="21" t="s">
        <v>72</v>
      </c>
      <c r="M2" s="13"/>
      <c r="N2" s="13"/>
      <c r="O2" s="20"/>
      <c r="P2" s="18"/>
      <c r="Q2" s="21" t="s">
        <v>73</v>
      </c>
      <c r="R2" s="13"/>
      <c r="S2" s="13"/>
      <c r="T2" s="13"/>
      <c r="U2" s="19"/>
      <c r="V2" s="20"/>
      <c r="W2" s="18"/>
      <c r="X2" s="103" t="s">
        <v>74</v>
      </c>
      <c r="Y2" s="104"/>
      <c r="Z2" s="105"/>
      <c r="AA2" s="12" t="s">
        <v>13</v>
      </c>
      <c r="AB2" s="13"/>
      <c r="AC2" s="13"/>
      <c r="AD2" s="13"/>
      <c r="AE2" s="19"/>
      <c r="AF2" s="14"/>
      <c r="AG2" s="92"/>
      <c r="AH2" s="21" t="s">
        <v>75</v>
      </c>
      <c r="AI2" s="13"/>
      <c r="AJ2" s="13"/>
      <c r="AK2" s="20"/>
      <c r="AL2" s="18"/>
      <c r="AM2" s="21" t="s">
        <v>73</v>
      </c>
      <c r="AN2" s="13"/>
      <c r="AO2" s="13"/>
      <c r="AP2" s="13"/>
      <c r="AQ2" s="19"/>
      <c r="AR2" s="20"/>
      <c r="AS2" s="10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6"/>
      <c r="L3" s="17" t="s">
        <v>5</v>
      </c>
      <c r="M3" s="17" t="s">
        <v>6</v>
      </c>
      <c r="N3" s="17" t="s">
        <v>76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6"/>
      <c r="AH3" s="17" t="s">
        <v>5</v>
      </c>
      <c r="AI3" s="17" t="s">
        <v>6</v>
      </c>
      <c r="AJ3" s="17" t="s">
        <v>76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1992</v>
      </c>
      <c r="C4" s="29" t="s">
        <v>34</v>
      </c>
      <c r="D4" s="39" t="s">
        <v>35</v>
      </c>
      <c r="E4" s="29">
        <v>19</v>
      </c>
      <c r="F4" s="29">
        <v>0</v>
      </c>
      <c r="G4" s="29">
        <v>0</v>
      </c>
      <c r="H4" s="29">
        <v>1</v>
      </c>
      <c r="I4" s="29">
        <v>35</v>
      </c>
      <c r="J4" s="29"/>
      <c r="K4" s="28"/>
      <c r="L4" s="108"/>
      <c r="M4" s="17"/>
      <c r="N4" s="17"/>
      <c r="O4" s="17"/>
      <c r="P4" s="23"/>
      <c r="Q4" s="29"/>
      <c r="R4" s="29"/>
      <c r="S4" s="30"/>
      <c r="T4" s="29"/>
      <c r="U4" s="29"/>
      <c r="V4" s="109"/>
      <c r="W4" s="28"/>
      <c r="X4" s="29"/>
      <c r="Y4" s="32"/>
      <c r="Z4" s="39"/>
      <c r="AA4" s="29"/>
      <c r="AB4" s="29"/>
      <c r="AC4" s="29"/>
      <c r="AD4" s="30"/>
      <c r="AE4" s="29"/>
      <c r="AF4" s="107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10"/>
      <c r="AS4" s="11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1993</v>
      </c>
      <c r="C5" s="29" t="s">
        <v>38</v>
      </c>
      <c r="D5" s="39" t="s">
        <v>39</v>
      </c>
      <c r="E5" s="29">
        <v>21</v>
      </c>
      <c r="F5" s="29">
        <v>0</v>
      </c>
      <c r="G5" s="29">
        <v>3</v>
      </c>
      <c r="H5" s="29">
        <v>5</v>
      </c>
      <c r="I5" s="29">
        <v>30</v>
      </c>
      <c r="J5" s="29"/>
      <c r="K5" s="28"/>
      <c r="L5" s="108"/>
      <c r="M5" s="17"/>
      <c r="N5" s="17"/>
      <c r="O5" s="17"/>
      <c r="P5" s="23"/>
      <c r="Q5" s="29"/>
      <c r="R5" s="29"/>
      <c r="S5" s="30"/>
      <c r="T5" s="29"/>
      <c r="U5" s="29"/>
      <c r="V5" s="109"/>
      <c r="W5" s="28"/>
      <c r="X5" s="29"/>
      <c r="Y5" s="32"/>
      <c r="Z5" s="39"/>
      <c r="AA5" s="29"/>
      <c r="AB5" s="29"/>
      <c r="AC5" s="29"/>
      <c r="AD5" s="30"/>
      <c r="AE5" s="29"/>
      <c r="AF5" s="107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10"/>
      <c r="AS5" s="11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1994</v>
      </c>
      <c r="C6" s="29" t="s">
        <v>38</v>
      </c>
      <c r="D6" s="39" t="s">
        <v>39</v>
      </c>
      <c r="E6" s="29">
        <v>14</v>
      </c>
      <c r="F6" s="29">
        <v>1</v>
      </c>
      <c r="G6" s="29">
        <v>10</v>
      </c>
      <c r="H6" s="29">
        <v>3</v>
      </c>
      <c r="I6" s="29">
        <v>41</v>
      </c>
      <c r="J6" s="29"/>
      <c r="K6" s="28"/>
      <c r="L6" s="108"/>
      <c r="M6" s="17"/>
      <c r="N6" s="17"/>
      <c r="O6" s="17"/>
      <c r="P6" s="23"/>
      <c r="Q6" s="29"/>
      <c r="R6" s="29"/>
      <c r="S6" s="30"/>
      <c r="T6" s="29"/>
      <c r="U6" s="29"/>
      <c r="V6" s="109"/>
      <c r="W6" s="28"/>
      <c r="X6" s="29"/>
      <c r="Y6" s="32"/>
      <c r="Z6" s="39"/>
      <c r="AA6" s="29"/>
      <c r="AB6" s="29"/>
      <c r="AC6" s="29"/>
      <c r="AD6" s="30"/>
      <c r="AE6" s="29"/>
      <c r="AF6" s="107"/>
      <c r="AG6" s="2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10"/>
      <c r="AS6" s="11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74" t="s">
        <v>77</v>
      </c>
      <c r="C7" s="78"/>
      <c r="D7" s="77"/>
      <c r="E7" s="76">
        <f>SUM(E4:E6)</f>
        <v>54</v>
      </c>
      <c r="F7" s="76">
        <f>SUM(F4:F6)</f>
        <v>1</v>
      </c>
      <c r="G7" s="76">
        <f>SUM(G4:G6)</f>
        <v>13</v>
      </c>
      <c r="H7" s="76">
        <f>SUM(H4:H6)</f>
        <v>9</v>
      </c>
      <c r="I7" s="76">
        <f>SUM(I4:I6)</f>
        <v>106</v>
      </c>
      <c r="J7" s="112">
        <v>0</v>
      </c>
      <c r="K7" s="92">
        <f>SUM(K4:K6)</f>
        <v>0</v>
      </c>
      <c r="L7" s="21"/>
      <c r="M7" s="19"/>
      <c r="N7" s="113"/>
      <c r="O7" s="114"/>
      <c r="P7" s="23"/>
      <c r="Q7" s="76">
        <f>SUM(Q4:Q6)</f>
        <v>0</v>
      </c>
      <c r="R7" s="76">
        <f>SUM(R4:R6)</f>
        <v>0</v>
      </c>
      <c r="S7" s="76">
        <f>SUM(S4:S6)</f>
        <v>0</v>
      </c>
      <c r="T7" s="76">
        <f>SUM(T4:T6)</f>
        <v>0</v>
      </c>
      <c r="U7" s="76">
        <f>SUM(U4:U6)</f>
        <v>0</v>
      </c>
      <c r="V7" s="38">
        <v>0</v>
      </c>
      <c r="W7" s="92">
        <f>SUM(W4:W6)</f>
        <v>0</v>
      </c>
      <c r="X7" s="15" t="s">
        <v>77</v>
      </c>
      <c r="Y7" s="16"/>
      <c r="Z7" s="14"/>
      <c r="AA7" s="76">
        <f>SUM(AA4:AA6)</f>
        <v>0</v>
      </c>
      <c r="AB7" s="76">
        <f>SUM(AB4:AB6)</f>
        <v>0</v>
      </c>
      <c r="AC7" s="76">
        <f>SUM(AC4:AC6)</f>
        <v>0</v>
      </c>
      <c r="AD7" s="76">
        <f>SUM(AD4:AD6)</f>
        <v>0</v>
      </c>
      <c r="AE7" s="76">
        <f>SUM(AE4:AE6)</f>
        <v>0</v>
      </c>
      <c r="AF7" s="112">
        <v>0</v>
      </c>
      <c r="AG7" s="92">
        <f>SUM(AG4:AG6)</f>
        <v>0</v>
      </c>
      <c r="AH7" s="21"/>
      <c r="AI7" s="19"/>
      <c r="AJ7" s="113"/>
      <c r="AK7" s="114"/>
      <c r="AL7" s="23"/>
      <c r="AM7" s="76">
        <f>SUM(AM4:AM6)</f>
        <v>0</v>
      </c>
      <c r="AN7" s="76">
        <f>SUM(AN4:AN6)</f>
        <v>0</v>
      </c>
      <c r="AO7" s="76">
        <f>SUM(AO4:AO6)</f>
        <v>0</v>
      </c>
      <c r="AP7" s="76">
        <f>SUM(AP4:AP6)</f>
        <v>0</v>
      </c>
      <c r="AQ7" s="76">
        <f>SUM(AQ4:AQ6)</f>
        <v>0</v>
      </c>
      <c r="AR7" s="112">
        <v>0</v>
      </c>
      <c r="AS7" s="106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15" t="s">
        <v>78</v>
      </c>
      <c r="C9" s="116"/>
      <c r="D9" s="117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3"/>
      <c r="L9" s="17" t="s">
        <v>27</v>
      </c>
      <c r="M9" s="17" t="s">
        <v>28</v>
      </c>
      <c r="N9" s="17" t="s">
        <v>79</v>
      </c>
      <c r="O9" s="17" t="s">
        <v>80</v>
      </c>
      <c r="Q9" s="44"/>
      <c r="R9" s="44" t="s">
        <v>41</v>
      </c>
      <c r="S9" s="44"/>
      <c r="T9" s="88" t="s">
        <v>42</v>
      </c>
      <c r="U9" s="23"/>
      <c r="V9" s="28"/>
      <c r="W9" s="28"/>
      <c r="X9" s="118"/>
      <c r="Y9" s="118"/>
      <c r="Z9" s="118"/>
      <c r="AA9" s="118"/>
      <c r="AB9" s="118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118"/>
      <c r="AO9" s="118"/>
      <c r="AP9" s="118"/>
      <c r="AQ9" s="118"/>
      <c r="AR9" s="118"/>
      <c r="AS9" s="118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6" t="s">
        <v>12</v>
      </c>
      <c r="C10" s="11"/>
      <c r="D10" s="48"/>
      <c r="E10" s="119">
        <v>31</v>
      </c>
      <c r="F10" s="119">
        <v>0</v>
      </c>
      <c r="G10" s="119">
        <v>6</v>
      </c>
      <c r="H10" s="119">
        <v>4</v>
      </c>
      <c r="I10" s="119">
        <v>42</v>
      </c>
      <c r="J10" s="120">
        <v>0.253</v>
      </c>
      <c r="K10" s="41">
        <f>PRODUCT(I10/J10)</f>
        <v>166.00790513833991</v>
      </c>
      <c r="L10" s="121">
        <f>PRODUCT((F10+G10)/E10)</f>
        <v>0.19354838709677419</v>
      </c>
      <c r="M10" s="121">
        <f>PRODUCT(H10/E10)</f>
        <v>0.12903225806451613</v>
      </c>
      <c r="N10" s="121">
        <f>PRODUCT((F10+G10+H10)/E10)</f>
        <v>0.32258064516129031</v>
      </c>
      <c r="O10" s="121">
        <f>PRODUCT(I10/E10)</f>
        <v>1.3548387096774193</v>
      </c>
      <c r="Q10" s="44"/>
      <c r="R10" s="44"/>
      <c r="S10" s="44"/>
      <c r="T10" s="88" t="s">
        <v>81</v>
      </c>
      <c r="U10" s="41"/>
      <c r="V10" s="41"/>
      <c r="W10" s="4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22" t="s">
        <v>44</v>
      </c>
      <c r="C11" s="123"/>
      <c r="D11" s="124"/>
      <c r="E11" s="119">
        <f>PRODUCT(E7+Q7)</f>
        <v>54</v>
      </c>
      <c r="F11" s="119">
        <f>PRODUCT(F7+R7)</f>
        <v>1</v>
      </c>
      <c r="G11" s="119">
        <f>PRODUCT(G7+S7)</f>
        <v>13</v>
      </c>
      <c r="H11" s="119">
        <f>PRODUCT(H7+T7)</f>
        <v>9</v>
      </c>
      <c r="I11" s="119">
        <f>PRODUCT(I7+U7)</f>
        <v>106</v>
      </c>
      <c r="J11" s="120">
        <v>0</v>
      </c>
      <c r="K11" s="41">
        <f>PRODUCT(K7+W7)</f>
        <v>0</v>
      </c>
      <c r="L11" s="121">
        <f>PRODUCT((F11+G11)/E11)</f>
        <v>0.25925925925925924</v>
      </c>
      <c r="M11" s="121">
        <f>PRODUCT(H11/E11)</f>
        <v>0.16666666666666666</v>
      </c>
      <c r="N11" s="121">
        <f>PRODUCT((F11+G11+H11)/E11)</f>
        <v>0.42592592592592593</v>
      </c>
      <c r="O11" s="121">
        <f>PRODUCT(I11/E11)</f>
        <v>1.962962962962963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25" t="s">
        <v>74</v>
      </c>
      <c r="C12" s="126"/>
      <c r="D12" s="127"/>
      <c r="E12" s="119">
        <f>PRODUCT(AA7+AM7)</f>
        <v>0</v>
      </c>
      <c r="F12" s="119">
        <f>PRODUCT(AB7+AN7)</f>
        <v>0</v>
      </c>
      <c r="G12" s="119">
        <f>PRODUCT(AC7+AO7)</f>
        <v>0</v>
      </c>
      <c r="H12" s="119">
        <f>PRODUCT(AD7+AP7)</f>
        <v>0</v>
      </c>
      <c r="I12" s="119">
        <f>PRODUCT(AE7+AQ7)</f>
        <v>0</v>
      </c>
      <c r="J12" s="120">
        <v>0</v>
      </c>
      <c r="K12" s="23">
        <f>PRODUCT(AG7+AS7)</f>
        <v>0</v>
      </c>
      <c r="L12" s="121">
        <v>0</v>
      </c>
      <c r="M12" s="121">
        <v>0</v>
      </c>
      <c r="N12" s="121">
        <v>0</v>
      </c>
      <c r="O12" s="121">
        <v>0</v>
      </c>
      <c r="Q12" s="44"/>
      <c r="R12" s="44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28" t="s">
        <v>77</v>
      </c>
      <c r="C13" s="129"/>
      <c r="D13" s="130"/>
      <c r="E13" s="119">
        <f>SUM(E10:E12)</f>
        <v>85</v>
      </c>
      <c r="F13" s="119">
        <f t="shared" ref="F13:I13" si="0">SUM(F10:F12)</f>
        <v>1</v>
      </c>
      <c r="G13" s="119">
        <f t="shared" si="0"/>
        <v>19</v>
      </c>
      <c r="H13" s="119">
        <f t="shared" si="0"/>
        <v>13</v>
      </c>
      <c r="I13" s="119">
        <f t="shared" si="0"/>
        <v>148</v>
      </c>
      <c r="J13" s="120">
        <v>0</v>
      </c>
      <c r="K13" s="41">
        <f>SUM(K10:K12)</f>
        <v>166.00790513833991</v>
      </c>
      <c r="L13" s="121">
        <f>PRODUCT((F13+G13)/E13)</f>
        <v>0.23529411764705882</v>
      </c>
      <c r="M13" s="121">
        <f>PRODUCT(H13/E13)</f>
        <v>0.15294117647058825</v>
      </c>
      <c r="N13" s="121">
        <f>PRODUCT((F13+G13+H13)/E13)</f>
        <v>0.38823529411764707</v>
      </c>
      <c r="O13" s="121">
        <f>PRODUCT(I13/E13)</f>
        <v>1.7411764705882353</v>
      </c>
      <c r="Q13" s="23"/>
      <c r="R13" s="23"/>
      <c r="S13" s="23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23"/>
      <c r="AL178" s="23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2" style="64" customWidth="1"/>
    <col min="3" max="3" width="21.5703125" style="63" customWidth="1"/>
    <col min="4" max="4" width="10.5703125" style="90" customWidth="1"/>
    <col min="5" max="5" width="8" style="90" customWidth="1"/>
    <col min="6" max="6" width="0.7109375" style="28" customWidth="1"/>
    <col min="7" max="11" width="5.28515625" style="63" customWidth="1"/>
    <col min="12" max="12" width="7.28515625" style="63" customWidth="1"/>
    <col min="13" max="21" width="5.28515625" style="63" customWidth="1"/>
    <col min="22" max="22" width="9" style="63" customWidth="1"/>
    <col min="23" max="23" width="20.28515625" style="90" customWidth="1"/>
    <col min="24" max="24" width="9.7109375" style="63" customWidth="1"/>
    <col min="25" max="30" width="9.140625" style="9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3" t="s">
        <v>66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5"/>
      <c r="Y1" s="70"/>
      <c r="Z1" s="70"/>
      <c r="AA1" s="70"/>
      <c r="AB1" s="70"/>
      <c r="AC1" s="70"/>
      <c r="AD1" s="70"/>
    </row>
    <row r="2" spans="1:30" x14ac:dyDescent="0.25">
      <c r="A2" s="1"/>
      <c r="B2" s="9" t="s">
        <v>33</v>
      </c>
      <c r="C2" s="5" t="s">
        <v>43</v>
      </c>
      <c r="D2" s="71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1"/>
      <c r="X2" s="30"/>
      <c r="Y2" s="70"/>
      <c r="Z2" s="70"/>
      <c r="AA2" s="70"/>
      <c r="AB2" s="70"/>
      <c r="AC2" s="70"/>
      <c r="AD2" s="70"/>
    </row>
    <row r="3" spans="1:30" x14ac:dyDescent="0.25">
      <c r="A3" s="1"/>
      <c r="B3" s="73" t="s">
        <v>62</v>
      </c>
      <c r="C3" s="21" t="s">
        <v>46</v>
      </c>
      <c r="D3" s="74" t="s">
        <v>47</v>
      </c>
      <c r="E3" s="75" t="s">
        <v>1</v>
      </c>
      <c r="F3" s="23"/>
      <c r="G3" s="76" t="s">
        <v>48</v>
      </c>
      <c r="H3" s="77" t="s">
        <v>49</v>
      </c>
      <c r="I3" s="77" t="s">
        <v>31</v>
      </c>
      <c r="J3" s="16" t="s">
        <v>50</v>
      </c>
      <c r="K3" s="78" t="s">
        <v>51</v>
      </c>
      <c r="L3" s="78" t="s">
        <v>52</v>
      </c>
      <c r="M3" s="76" t="s">
        <v>53</v>
      </c>
      <c r="N3" s="76" t="s">
        <v>30</v>
      </c>
      <c r="O3" s="77" t="s">
        <v>54</v>
      </c>
      <c r="P3" s="76" t="s">
        <v>49</v>
      </c>
      <c r="Q3" s="76" t="s">
        <v>17</v>
      </c>
      <c r="R3" s="76">
        <v>1</v>
      </c>
      <c r="S3" s="76">
        <v>2</v>
      </c>
      <c r="T3" s="76">
        <v>3</v>
      </c>
      <c r="U3" s="76" t="s">
        <v>55</v>
      </c>
      <c r="V3" s="16" t="s">
        <v>22</v>
      </c>
      <c r="W3" s="15" t="s">
        <v>56</v>
      </c>
      <c r="X3" s="15" t="s">
        <v>57</v>
      </c>
      <c r="Y3" s="70"/>
      <c r="Z3" s="70"/>
      <c r="AA3" s="70"/>
      <c r="AB3" s="70"/>
      <c r="AC3" s="70"/>
      <c r="AD3" s="70"/>
    </row>
    <row r="4" spans="1:30" x14ac:dyDescent="0.25">
      <c r="A4" s="8"/>
      <c r="B4" s="79" t="s">
        <v>63</v>
      </c>
      <c r="C4" s="80" t="s">
        <v>64</v>
      </c>
      <c r="D4" s="81" t="s">
        <v>60</v>
      </c>
      <c r="E4" s="82" t="s">
        <v>35</v>
      </c>
      <c r="F4" s="23"/>
      <c r="G4" s="84">
        <v>1</v>
      </c>
      <c r="H4" s="85"/>
      <c r="I4" s="84"/>
      <c r="J4" s="86"/>
      <c r="K4" s="86"/>
      <c r="L4" s="86"/>
      <c r="M4" s="86">
        <v>1</v>
      </c>
      <c r="N4" s="84"/>
      <c r="O4" s="85">
        <v>3</v>
      </c>
      <c r="P4" s="84">
        <v>2</v>
      </c>
      <c r="Q4" s="85"/>
      <c r="R4" s="85"/>
      <c r="S4" s="85"/>
      <c r="T4" s="85"/>
      <c r="U4" s="85"/>
      <c r="V4" s="87"/>
      <c r="W4" s="81" t="s">
        <v>65</v>
      </c>
      <c r="X4" s="84">
        <v>235</v>
      </c>
      <c r="Y4" s="70"/>
      <c r="Z4" s="70"/>
      <c r="AA4" s="70"/>
      <c r="AB4" s="70"/>
      <c r="AC4" s="70"/>
      <c r="AD4" s="70"/>
    </row>
    <row r="5" spans="1:30" x14ac:dyDescent="0.25">
      <c r="A5" s="8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0"/>
      <c r="Y5" s="70"/>
      <c r="Z5" s="70"/>
      <c r="AA5" s="70"/>
      <c r="AB5" s="70"/>
      <c r="AC5" s="70"/>
      <c r="AD5" s="70"/>
    </row>
    <row r="6" spans="1:30" x14ac:dyDescent="0.25">
      <c r="A6" s="1"/>
      <c r="B6" s="73" t="s">
        <v>45</v>
      </c>
      <c r="C6" s="21" t="s">
        <v>46</v>
      </c>
      <c r="D6" s="74" t="s">
        <v>47</v>
      </c>
      <c r="E6" s="75" t="s">
        <v>1</v>
      </c>
      <c r="F6" s="23"/>
      <c r="G6" s="76" t="s">
        <v>48</v>
      </c>
      <c r="H6" s="77" t="s">
        <v>49</v>
      </c>
      <c r="I6" s="77" t="s">
        <v>31</v>
      </c>
      <c r="J6" s="16" t="s">
        <v>50</v>
      </c>
      <c r="K6" s="78" t="s">
        <v>51</v>
      </c>
      <c r="L6" s="78" t="s">
        <v>52</v>
      </c>
      <c r="M6" s="76" t="s">
        <v>53</v>
      </c>
      <c r="N6" s="76" t="s">
        <v>30</v>
      </c>
      <c r="O6" s="77" t="s">
        <v>54</v>
      </c>
      <c r="P6" s="76" t="s">
        <v>49</v>
      </c>
      <c r="Q6" s="76" t="s">
        <v>17</v>
      </c>
      <c r="R6" s="76">
        <v>1</v>
      </c>
      <c r="S6" s="76">
        <v>2</v>
      </c>
      <c r="T6" s="76">
        <v>3</v>
      </c>
      <c r="U6" s="76" t="s">
        <v>55</v>
      </c>
      <c r="V6" s="16" t="s">
        <v>22</v>
      </c>
      <c r="W6" s="15" t="s">
        <v>56</v>
      </c>
      <c r="X6" s="15" t="s">
        <v>57</v>
      </c>
      <c r="Y6" s="70"/>
      <c r="Z6" s="70"/>
      <c r="AA6" s="70"/>
      <c r="AB6" s="70"/>
      <c r="AC6" s="70"/>
      <c r="AD6" s="70"/>
    </row>
    <row r="7" spans="1:30" x14ac:dyDescent="0.25">
      <c r="A7" s="8"/>
      <c r="B7" s="79" t="s">
        <v>58</v>
      </c>
      <c r="C7" s="80" t="s">
        <v>59</v>
      </c>
      <c r="D7" s="81" t="s">
        <v>60</v>
      </c>
      <c r="E7" s="82" t="s">
        <v>35</v>
      </c>
      <c r="F7" s="83"/>
      <c r="G7" s="84"/>
      <c r="H7" s="85"/>
      <c r="I7" s="84">
        <v>1</v>
      </c>
      <c r="J7" s="86"/>
      <c r="K7" s="86"/>
      <c r="L7" s="86"/>
      <c r="M7" s="86">
        <v>1</v>
      </c>
      <c r="N7" s="84"/>
      <c r="O7" s="85"/>
      <c r="P7" s="84"/>
      <c r="Q7" s="85"/>
      <c r="R7" s="85"/>
      <c r="S7" s="85"/>
      <c r="T7" s="85"/>
      <c r="U7" s="85"/>
      <c r="V7" s="87"/>
      <c r="W7" s="81" t="s">
        <v>61</v>
      </c>
      <c r="X7" s="84">
        <v>300</v>
      </c>
      <c r="Y7" s="70"/>
      <c r="Z7" s="70"/>
      <c r="AA7" s="70"/>
      <c r="AB7" s="70"/>
      <c r="AC7" s="70"/>
      <c r="AD7" s="70"/>
    </row>
    <row r="8" spans="1:30" x14ac:dyDescent="0.25">
      <c r="A8" s="8"/>
      <c r="B8" s="94"/>
      <c r="C8" s="95"/>
      <c r="D8" s="96"/>
      <c r="E8" s="97"/>
      <c r="F8" s="98"/>
      <c r="G8" s="95"/>
      <c r="H8" s="95"/>
      <c r="I8" s="95"/>
      <c r="J8" s="99"/>
      <c r="K8" s="99"/>
      <c r="L8" s="99"/>
      <c r="M8" s="95"/>
      <c r="N8" s="95"/>
      <c r="O8" s="95"/>
      <c r="P8" s="95"/>
      <c r="Q8" s="95"/>
      <c r="R8" s="95"/>
      <c r="S8" s="95"/>
      <c r="T8" s="95"/>
      <c r="U8" s="95"/>
      <c r="V8" s="95"/>
      <c r="W8" s="96"/>
      <c r="X8" s="100"/>
      <c r="Y8" s="70"/>
      <c r="Z8" s="70"/>
      <c r="AA8" s="70"/>
      <c r="AB8" s="70"/>
      <c r="AC8" s="70"/>
      <c r="AD8" s="70"/>
    </row>
    <row r="9" spans="1:30" x14ac:dyDescent="0.25">
      <c r="A9" s="8"/>
      <c r="B9" s="88"/>
      <c r="C9" s="41"/>
      <c r="D9" s="88"/>
      <c r="E9" s="89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88"/>
      <c r="X9" s="41"/>
      <c r="Y9" s="70"/>
      <c r="Z9" s="70"/>
      <c r="AA9" s="70"/>
      <c r="AB9" s="70"/>
      <c r="AC9" s="70"/>
      <c r="AD9" s="70"/>
    </row>
    <row r="10" spans="1:30" x14ac:dyDescent="0.25">
      <c r="A10" s="8"/>
      <c r="B10" s="88"/>
      <c r="C10" s="41"/>
      <c r="D10" s="88"/>
      <c r="E10" s="89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8"/>
      <c r="X10" s="41"/>
      <c r="Y10" s="70"/>
      <c r="Z10" s="70"/>
      <c r="AA10" s="70"/>
      <c r="AB10" s="70"/>
      <c r="AC10" s="70"/>
      <c r="AD10" s="70"/>
    </row>
    <row r="11" spans="1:30" x14ac:dyDescent="0.25">
      <c r="A11" s="8"/>
      <c r="B11" s="88"/>
      <c r="C11" s="41"/>
      <c r="D11" s="88"/>
      <c r="E11" s="89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8"/>
      <c r="X11" s="41"/>
      <c r="Y11" s="70"/>
      <c r="Z11" s="70"/>
      <c r="AA11" s="70"/>
      <c r="AB11" s="70"/>
      <c r="AC11" s="70"/>
      <c r="AD11" s="70"/>
    </row>
    <row r="12" spans="1:30" x14ac:dyDescent="0.25">
      <c r="A12" s="8"/>
      <c r="B12" s="88"/>
      <c r="C12" s="41"/>
      <c r="D12" s="88"/>
      <c r="E12" s="89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8"/>
      <c r="X12" s="41"/>
      <c r="Y12" s="70"/>
      <c r="Z12" s="70"/>
      <c r="AA12" s="70"/>
      <c r="AB12" s="70"/>
      <c r="AC12" s="70"/>
      <c r="AD12" s="70"/>
    </row>
    <row r="13" spans="1:30" x14ac:dyDescent="0.25">
      <c r="A13" s="8"/>
      <c r="B13" s="88"/>
      <c r="C13" s="41"/>
      <c r="D13" s="88"/>
      <c r="E13" s="89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8"/>
      <c r="X13" s="41"/>
      <c r="Y13" s="70"/>
      <c r="Z13" s="70"/>
      <c r="AA13" s="70"/>
      <c r="AB13" s="70"/>
      <c r="AC13" s="70"/>
      <c r="AD13" s="70"/>
    </row>
    <row r="14" spans="1:30" x14ac:dyDescent="0.25">
      <c r="A14" s="8"/>
      <c r="B14" s="88"/>
      <c r="C14" s="41"/>
      <c r="D14" s="88"/>
      <c r="E14" s="89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8"/>
      <c r="X14" s="41"/>
      <c r="Y14" s="70"/>
      <c r="Z14" s="70"/>
      <c r="AA14" s="70"/>
      <c r="AB14" s="70"/>
      <c r="AC14" s="70"/>
      <c r="AD14" s="70"/>
    </row>
    <row r="15" spans="1:30" x14ac:dyDescent="0.25">
      <c r="A15" s="8"/>
      <c r="B15" s="88"/>
      <c r="C15" s="41"/>
      <c r="D15" s="88"/>
      <c r="E15" s="89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8"/>
      <c r="X15" s="41"/>
      <c r="Y15" s="70"/>
      <c r="Z15" s="70"/>
      <c r="AA15" s="70"/>
      <c r="AB15" s="70"/>
      <c r="AC15" s="70"/>
      <c r="AD15" s="70"/>
    </row>
    <row r="16" spans="1:30" x14ac:dyDescent="0.25">
      <c r="A16" s="8"/>
      <c r="B16" s="88"/>
      <c r="C16" s="41"/>
      <c r="D16" s="88"/>
      <c r="E16" s="89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8"/>
      <c r="X16" s="41"/>
      <c r="Y16" s="70"/>
      <c r="Z16" s="70"/>
      <c r="AA16" s="70"/>
      <c r="AB16" s="70"/>
      <c r="AC16" s="70"/>
      <c r="AD16" s="70"/>
    </row>
    <row r="17" spans="1:30" x14ac:dyDescent="0.25">
      <c r="A17" s="8"/>
      <c r="B17" s="88"/>
      <c r="C17" s="41"/>
      <c r="D17" s="88"/>
      <c r="E17" s="89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8"/>
      <c r="X17" s="41"/>
      <c r="Y17" s="70"/>
      <c r="Z17" s="70"/>
      <c r="AA17" s="70"/>
      <c r="AB17" s="70"/>
      <c r="AC17" s="70"/>
      <c r="AD17" s="70"/>
    </row>
    <row r="18" spans="1:30" x14ac:dyDescent="0.25">
      <c r="A18" s="8"/>
      <c r="B18" s="88"/>
      <c r="C18" s="41"/>
      <c r="D18" s="88"/>
      <c r="E18" s="89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88"/>
      <c r="X18" s="41"/>
      <c r="Y18" s="70"/>
      <c r="Z18" s="70"/>
      <c r="AA18" s="70"/>
      <c r="AB18" s="70"/>
      <c r="AC18" s="70"/>
      <c r="AD18" s="70"/>
    </row>
    <row r="19" spans="1:30" x14ac:dyDescent="0.25">
      <c r="A19" s="8"/>
      <c r="B19" s="88"/>
      <c r="C19" s="41"/>
      <c r="D19" s="88"/>
      <c r="E19" s="89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88"/>
      <c r="X19" s="41"/>
      <c r="Y19" s="70"/>
      <c r="Z19" s="70"/>
      <c r="AA19" s="70"/>
      <c r="AB19" s="70"/>
      <c r="AC19" s="70"/>
      <c r="AD19" s="70"/>
    </row>
    <row r="20" spans="1:30" x14ac:dyDescent="0.25">
      <c r="A20" s="8"/>
      <c r="B20" s="88"/>
      <c r="C20" s="41"/>
      <c r="D20" s="88"/>
      <c r="E20" s="89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88"/>
      <c r="X20" s="41"/>
      <c r="Y20" s="70"/>
      <c r="Z20" s="70"/>
      <c r="AA20" s="70"/>
      <c r="AB20" s="70"/>
      <c r="AC20" s="70"/>
      <c r="AD20" s="70"/>
    </row>
    <row r="21" spans="1:30" x14ac:dyDescent="0.25">
      <c r="A21" s="8"/>
      <c r="B21" s="88"/>
      <c r="C21" s="41"/>
      <c r="D21" s="88"/>
      <c r="E21" s="89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88"/>
      <c r="X21" s="41"/>
      <c r="Y21" s="70"/>
      <c r="Z21" s="70"/>
      <c r="AA21" s="70"/>
      <c r="AB21" s="70"/>
      <c r="AC21" s="70"/>
      <c r="AD21" s="70"/>
    </row>
    <row r="22" spans="1:30" x14ac:dyDescent="0.25">
      <c r="A22" s="8"/>
      <c r="B22" s="88"/>
      <c r="C22" s="41"/>
      <c r="D22" s="88"/>
      <c r="E22" s="89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88"/>
      <c r="X22" s="41"/>
      <c r="Y22" s="70"/>
      <c r="Z22" s="70"/>
      <c r="AA22" s="70"/>
      <c r="AB22" s="70"/>
      <c r="AC22" s="70"/>
      <c r="AD22" s="70"/>
    </row>
    <row r="23" spans="1:30" x14ac:dyDescent="0.25">
      <c r="A23" s="8"/>
      <c r="B23" s="88"/>
      <c r="C23" s="41"/>
      <c r="D23" s="88"/>
      <c r="E23" s="89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88"/>
      <c r="X23" s="41"/>
      <c r="Y23" s="70"/>
      <c r="Z23" s="70"/>
      <c r="AA23" s="70"/>
      <c r="AB23" s="70"/>
      <c r="AC23" s="70"/>
      <c r="AD23" s="70"/>
    </row>
    <row r="24" spans="1:30" x14ac:dyDescent="0.25">
      <c r="A24" s="8"/>
      <c r="B24" s="88"/>
      <c r="C24" s="41"/>
      <c r="D24" s="88"/>
      <c r="E24" s="89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88"/>
      <c r="X24" s="41"/>
      <c r="Y24" s="70"/>
      <c r="Z24" s="70"/>
      <c r="AA24" s="70"/>
      <c r="AB24" s="70"/>
      <c r="AC24" s="70"/>
      <c r="AD24" s="70"/>
    </row>
    <row r="25" spans="1:30" x14ac:dyDescent="0.25">
      <c r="A25" s="8"/>
      <c r="B25" s="88"/>
      <c r="C25" s="41"/>
      <c r="D25" s="88"/>
      <c r="E25" s="89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88"/>
      <c r="X25" s="41"/>
      <c r="Y25" s="70"/>
      <c r="Z25" s="70"/>
      <c r="AA25" s="70"/>
      <c r="AB25" s="70"/>
      <c r="AC25" s="70"/>
      <c r="AD25" s="70"/>
    </row>
    <row r="26" spans="1:30" x14ac:dyDescent="0.25">
      <c r="A26" s="8"/>
      <c r="B26" s="88"/>
      <c r="C26" s="41"/>
      <c r="D26" s="88"/>
      <c r="E26" s="89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8"/>
      <c r="X26" s="41"/>
      <c r="Y26" s="70"/>
      <c r="Z26" s="70"/>
      <c r="AA26" s="70"/>
      <c r="AB26" s="70"/>
      <c r="AC26" s="70"/>
      <c r="AD26" s="70"/>
    </row>
    <row r="27" spans="1:30" x14ac:dyDescent="0.25">
      <c r="A27" s="8"/>
      <c r="B27" s="88"/>
      <c r="C27" s="41"/>
      <c r="D27" s="88"/>
      <c r="E27" s="89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8"/>
      <c r="X27" s="41"/>
      <c r="Y27" s="70"/>
      <c r="Z27" s="70"/>
      <c r="AA27" s="70"/>
      <c r="AB27" s="70"/>
      <c r="AC27" s="70"/>
      <c r="AD27" s="70"/>
    </row>
    <row r="28" spans="1:30" x14ac:dyDescent="0.25">
      <c r="A28" s="8"/>
      <c r="B28" s="88"/>
      <c r="C28" s="41"/>
      <c r="D28" s="88"/>
      <c r="E28" s="89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8"/>
      <c r="X28" s="41"/>
      <c r="Y28" s="70"/>
      <c r="Z28" s="70"/>
      <c r="AA28" s="70"/>
      <c r="AB28" s="70"/>
      <c r="AC28" s="70"/>
      <c r="AD28" s="70"/>
    </row>
    <row r="29" spans="1:30" x14ac:dyDescent="0.25">
      <c r="A29" s="8"/>
      <c r="B29" s="88"/>
      <c r="C29" s="41"/>
      <c r="D29" s="88"/>
      <c r="E29" s="89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8"/>
      <c r="X29" s="41"/>
      <c r="Y29" s="70"/>
      <c r="Z29" s="70"/>
      <c r="AA29" s="70"/>
      <c r="AB29" s="70"/>
      <c r="AC29" s="70"/>
      <c r="AD29" s="70"/>
    </row>
    <row r="30" spans="1:30" x14ac:dyDescent="0.25">
      <c r="A30" s="8"/>
      <c r="B30" s="88"/>
      <c r="C30" s="41"/>
      <c r="D30" s="88"/>
      <c r="E30" s="89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8"/>
      <c r="X30" s="41"/>
      <c r="Y30" s="70"/>
      <c r="Z30" s="70"/>
      <c r="AA30" s="70"/>
      <c r="AB30" s="70"/>
      <c r="AC30" s="70"/>
      <c r="AD30" s="70"/>
    </row>
    <row r="31" spans="1:30" x14ac:dyDescent="0.25">
      <c r="A31" s="8"/>
      <c r="B31" s="88"/>
      <c r="C31" s="41"/>
      <c r="D31" s="88"/>
      <c r="E31" s="89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8"/>
      <c r="X31" s="41"/>
      <c r="Y31" s="70"/>
      <c r="Z31" s="70"/>
      <c r="AA31" s="70"/>
      <c r="AB31" s="70"/>
      <c r="AC31" s="70"/>
      <c r="AD31" s="70"/>
    </row>
    <row r="32" spans="1:30" x14ac:dyDescent="0.25">
      <c r="A32" s="8"/>
      <c r="B32" s="88"/>
      <c r="C32" s="41"/>
      <c r="D32" s="88"/>
      <c r="E32" s="89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8"/>
      <c r="X32" s="41"/>
      <c r="Y32" s="70"/>
      <c r="Z32" s="70"/>
      <c r="AA32" s="70"/>
      <c r="AB32" s="70"/>
      <c r="AC32" s="70"/>
      <c r="AD32" s="70"/>
    </row>
    <row r="33" spans="1:30" x14ac:dyDescent="0.25">
      <c r="A33" s="8"/>
      <c r="B33" s="88"/>
      <c r="C33" s="41"/>
      <c r="D33" s="88"/>
      <c r="E33" s="89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8"/>
      <c r="X33" s="41"/>
      <c r="Y33" s="70"/>
      <c r="Z33" s="70"/>
      <c r="AA33" s="70"/>
      <c r="AB33" s="70"/>
      <c r="AC33" s="70"/>
      <c r="AD33" s="70"/>
    </row>
    <row r="34" spans="1:30" x14ac:dyDescent="0.25">
      <c r="A34" s="8"/>
      <c r="B34" s="88"/>
      <c r="C34" s="41"/>
      <c r="D34" s="88"/>
      <c r="E34" s="89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8"/>
      <c r="X34" s="41"/>
      <c r="Y34" s="70"/>
      <c r="Z34" s="70"/>
      <c r="AA34" s="70"/>
      <c r="AB34" s="70"/>
      <c r="AC34" s="70"/>
      <c r="AD34" s="70"/>
    </row>
    <row r="35" spans="1:30" x14ac:dyDescent="0.25">
      <c r="A35" s="8"/>
      <c r="B35" s="88"/>
      <c r="C35" s="41"/>
      <c r="D35" s="88"/>
      <c r="E35" s="89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8"/>
      <c r="X35" s="41"/>
      <c r="Y35" s="70"/>
      <c r="Z35" s="70"/>
      <c r="AA35" s="70"/>
      <c r="AB35" s="70"/>
      <c r="AC35" s="70"/>
      <c r="AD35" s="70"/>
    </row>
    <row r="36" spans="1:30" x14ac:dyDescent="0.25">
      <c r="A36" s="8"/>
      <c r="B36" s="88"/>
      <c r="C36" s="41"/>
      <c r="D36" s="88"/>
      <c r="E36" s="89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8"/>
      <c r="X36" s="41"/>
      <c r="Y36" s="70"/>
      <c r="Z36" s="70"/>
      <c r="AA36" s="70"/>
      <c r="AB36" s="70"/>
      <c r="AC36" s="70"/>
      <c r="AD36" s="70"/>
    </row>
    <row r="37" spans="1:30" x14ac:dyDescent="0.25">
      <c r="A37" s="8"/>
      <c r="B37" s="88"/>
      <c r="C37" s="41"/>
      <c r="D37" s="88"/>
      <c r="E37" s="89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8"/>
      <c r="X37" s="41"/>
      <c r="Y37" s="70"/>
      <c r="Z37" s="70"/>
      <c r="AA37" s="70"/>
      <c r="AB37" s="70"/>
      <c r="AC37" s="70"/>
      <c r="AD37" s="70"/>
    </row>
    <row r="38" spans="1:30" x14ac:dyDescent="0.25">
      <c r="A38" s="8"/>
      <c r="B38" s="88"/>
      <c r="C38" s="41"/>
      <c r="D38" s="88"/>
      <c r="E38" s="89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88"/>
      <c r="X38" s="41"/>
      <c r="Y38" s="70"/>
      <c r="Z38" s="70"/>
      <c r="AA38" s="70"/>
      <c r="AB38" s="70"/>
      <c r="AC38" s="70"/>
      <c r="AD38" s="70"/>
    </row>
    <row r="39" spans="1:30" x14ac:dyDescent="0.25">
      <c r="A39" s="8"/>
      <c r="B39" s="88"/>
      <c r="C39" s="41"/>
      <c r="D39" s="88"/>
      <c r="E39" s="89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88"/>
      <c r="X39" s="41"/>
      <c r="Y39" s="70"/>
      <c r="Z39" s="70"/>
      <c r="AA39" s="70"/>
      <c r="AB39" s="70"/>
      <c r="AC39" s="70"/>
      <c r="AD39" s="70"/>
    </row>
    <row r="40" spans="1:30" x14ac:dyDescent="0.25">
      <c r="A40" s="8"/>
      <c r="B40" s="88"/>
      <c r="C40" s="41"/>
      <c r="D40" s="88"/>
      <c r="E40" s="89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88"/>
      <c r="X40" s="41"/>
      <c r="Y40" s="70"/>
      <c r="Z40" s="70"/>
      <c r="AA40" s="70"/>
      <c r="AB40" s="70"/>
      <c r="AC40" s="70"/>
      <c r="AD40" s="70"/>
    </row>
    <row r="41" spans="1:30" x14ac:dyDescent="0.25">
      <c r="A41" s="8"/>
      <c r="B41" s="88"/>
      <c r="C41" s="41"/>
      <c r="D41" s="88"/>
      <c r="E41" s="89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88"/>
      <c r="X41" s="41"/>
      <c r="Y41" s="70"/>
      <c r="Z41" s="70"/>
      <c r="AA41" s="70"/>
      <c r="AB41" s="70"/>
      <c r="AC41" s="70"/>
      <c r="AD41" s="70"/>
    </row>
    <row r="42" spans="1:30" x14ac:dyDescent="0.25">
      <c r="A42" s="8"/>
      <c r="B42" s="88"/>
      <c r="C42" s="41"/>
      <c r="D42" s="88"/>
      <c r="E42" s="89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88"/>
      <c r="X42" s="41"/>
      <c r="Y42" s="70"/>
      <c r="Z42" s="70"/>
      <c r="AA42" s="70"/>
      <c r="AB42" s="70"/>
      <c r="AC42" s="70"/>
      <c r="AD42" s="70"/>
    </row>
    <row r="43" spans="1:30" x14ac:dyDescent="0.25">
      <c r="A43" s="8"/>
      <c r="B43" s="88"/>
      <c r="C43" s="41"/>
      <c r="D43" s="88"/>
      <c r="E43" s="89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88"/>
      <c r="X43" s="41"/>
      <c r="Y43" s="70"/>
      <c r="Z43" s="70"/>
      <c r="AA43" s="70"/>
      <c r="AB43" s="70"/>
      <c r="AC43" s="70"/>
      <c r="AD43" s="70"/>
    </row>
    <row r="44" spans="1:30" x14ac:dyDescent="0.25">
      <c r="A44" s="8"/>
      <c r="B44" s="88"/>
      <c r="C44" s="41"/>
      <c r="D44" s="88"/>
      <c r="E44" s="89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88"/>
      <c r="X44" s="41"/>
      <c r="Y44" s="70"/>
      <c r="Z44" s="70"/>
      <c r="AA44" s="70"/>
      <c r="AB44" s="70"/>
      <c r="AC44" s="70"/>
      <c r="AD44" s="70"/>
    </row>
    <row r="45" spans="1:30" x14ac:dyDescent="0.25">
      <c r="A45" s="8"/>
      <c r="B45" s="88"/>
      <c r="C45" s="41"/>
      <c r="D45" s="88"/>
      <c r="E45" s="89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88"/>
      <c r="X45" s="41"/>
      <c r="Y45" s="70"/>
      <c r="Z45" s="70"/>
      <c r="AA45" s="70"/>
      <c r="AB45" s="70"/>
      <c r="AC45" s="70"/>
      <c r="AD45" s="70"/>
    </row>
    <row r="46" spans="1:30" x14ac:dyDescent="0.25">
      <c r="A46" s="8"/>
      <c r="B46" s="88"/>
      <c r="C46" s="41"/>
      <c r="D46" s="88"/>
      <c r="E46" s="89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88"/>
      <c r="X46" s="41"/>
      <c r="Y46" s="70"/>
      <c r="Z46" s="70"/>
      <c r="AA46" s="70"/>
      <c r="AB46" s="70"/>
      <c r="AC46" s="70"/>
      <c r="AD46" s="70"/>
    </row>
    <row r="47" spans="1:30" x14ac:dyDescent="0.25">
      <c r="A47" s="8"/>
      <c r="B47" s="88"/>
      <c r="C47" s="41"/>
      <c r="D47" s="88"/>
      <c r="E47" s="89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88"/>
      <c r="X47" s="41"/>
      <c r="Y47" s="70"/>
      <c r="Z47" s="70"/>
      <c r="AA47" s="70"/>
      <c r="AB47" s="70"/>
      <c r="AC47" s="70"/>
      <c r="AD47" s="70"/>
    </row>
    <row r="48" spans="1:30" x14ac:dyDescent="0.25">
      <c r="A48" s="8"/>
      <c r="B48" s="88"/>
      <c r="C48" s="41"/>
      <c r="D48" s="88"/>
      <c r="E48" s="89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88"/>
      <c r="X48" s="41"/>
      <c r="Y48" s="70"/>
      <c r="Z48" s="70"/>
      <c r="AA48" s="70"/>
      <c r="AB48" s="70"/>
      <c r="AC48" s="70"/>
      <c r="AD48" s="70"/>
    </row>
    <row r="49" spans="1:30" x14ac:dyDescent="0.25">
      <c r="A49" s="8"/>
      <c r="B49" s="88"/>
      <c r="C49" s="41"/>
      <c r="D49" s="88"/>
      <c r="E49" s="89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88"/>
      <c r="X49" s="41"/>
      <c r="Y49" s="70"/>
      <c r="Z49" s="70"/>
      <c r="AA49" s="70"/>
      <c r="AB49" s="70"/>
      <c r="AC49" s="70"/>
      <c r="AD49" s="70"/>
    </row>
    <row r="50" spans="1:30" x14ac:dyDescent="0.25">
      <c r="A50" s="8"/>
      <c r="B50" s="88"/>
      <c r="C50" s="41"/>
      <c r="D50" s="88"/>
      <c r="E50" s="89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88"/>
      <c r="X50" s="41"/>
      <c r="Y50" s="70"/>
      <c r="Z50" s="70"/>
      <c r="AA50" s="70"/>
      <c r="AB50" s="70"/>
      <c r="AC50" s="70"/>
      <c r="AD50" s="70"/>
    </row>
    <row r="51" spans="1:30" x14ac:dyDescent="0.25">
      <c r="A51" s="8"/>
      <c r="B51" s="88"/>
      <c r="C51" s="41"/>
      <c r="D51" s="88"/>
      <c r="E51" s="89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88"/>
      <c r="X51" s="41"/>
      <c r="Y51" s="70"/>
      <c r="Z51" s="70"/>
      <c r="AA51" s="70"/>
      <c r="AB51" s="70"/>
      <c r="AC51" s="70"/>
      <c r="AD51" s="70"/>
    </row>
    <row r="52" spans="1:30" x14ac:dyDescent="0.25">
      <c r="A52" s="8"/>
      <c r="B52" s="88"/>
      <c r="C52" s="41"/>
      <c r="D52" s="88"/>
      <c r="E52" s="88"/>
      <c r="F52" s="23"/>
      <c r="G52" s="41"/>
      <c r="H52" s="44"/>
      <c r="I52" s="41"/>
      <c r="J52" s="23"/>
      <c r="K52" s="23"/>
      <c r="L52" s="23"/>
      <c r="M52" s="23"/>
      <c r="N52" s="62"/>
      <c r="O52" s="62"/>
      <c r="P52" s="23"/>
      <c r="Q52" s="23"/>
      <c r="R52" s="23"/>
      <c r="S52" s="23"/>
      <c r="T52" s="23"/>
      <c r="U52" s="23"/>
      <c r="V52" s="23"/>
      <c r="W52" s="88"/>
      <c r="X52" s="23"/>
      <c r="Y52" s="70"/>
      <c r="Z52" s="70"/>
      <c r="AA52" s="70"/>
      <c r="AB52" s="70"/>
      <c r="AC52" s="70"/>
      <c r="AD52" s="70"/>
    </row>
    <row r="53" spans="1:30" x14ac:dyDescent="0.25">
      <c r="A53" s="8"/>
      <c r="B53" s="88"/>
      <c r="C53" s="41"/>
      <c r="D53" s="88"/>
      <c r="E53" s="88"/>
      <c r="F53" s="23"/>
      <c r="G53" s="41"/>
      <c r="H53" s="44"/>
      <c r="I53" s="41"/>
      <c r="J53" s="23"/>
      <c r="K53" s="23"/>
      <c r="L53" s="23"/>
      <c r="M53" s="23"/>
      <c r="N53" s="62"/>
      <c r="O53" s="62"/>
      <c r="P53" s="23"/>
      <c r="Q53" s="23"/>
      <c r="R53" s="23"/>
      <c r="S53" s="23"/>
      <c r="T53" s="23"/>
      <c r="U53" s="23"/>
      <c r="V53" s="23"/>
      <c r="W53" s="88"/>
      <c r="X53" s="23"/>
      <c r="Y53" s="70"/>
      <c r="Z53" s="70"/>
      <c r="AA53" s="70"/>
      <c r="AB53" s="70"/>
      <c r="AC53" s="70"/>
      <c r="AD53" s="70"/>
    </row>
    <row r="54" spans="1:30" x14ac:dyDescent="0.25">
      <c r="A54" s="8"/>
      <c r="B54" s="88"/>
      <c r="C54" s="41"/>
      <c r="D54" s="88"/>
      <c r="E54" s="88"/>
      <c r="F54" s="23"/>
      <c r="G54" s="41"/>
      <c r="H54" s="44"/>
      <c r="I54" s="41"/>
      <c r="J54" s="23"/>
      <c r="K54" s="23"/>
      <c r="L54" s="23"/>
      <c r="M54" s="23"/>
      <c r="N54" s="62"/>
      <c r="O54" s="62"/>
      <c r="P54" s="23"/>
      <c r="Q54" s="23"/>
      <c r="R54" s="23"/>
      <c r="S54" s="23"/>
      <c r="T54" s="23"/>
      <c r="U54" s="23"/>
      <c r="V54" s="23"/>
      <c r="W54" s="88"/>
      <c r="X54" s="23"/>
      <c r="Y54" s="70"/>
      <c r="Z54" s="70"/>
      <c r="AA54" s="70"/>
      <c r="AB54" s="70"/>
      <c r="AC54" s="70"/>
      <c r="AD54" s="70"/>
    </row>
    <row r="55" spans="1:30" x14ac:dyDescent="0.25">
      <c r="A55" s="8"/>
      <c r="B55" s="88"/>
      <c r="C55" s="41"/>
      <c r="D55" s="88"/>
      <c r="E55" s="88"/>
      <c r="F55" s="23"/>
      <c r="G55" s="41"/>
      <c r="H55" s="44"/>
      <c r="I55" s="41"/>
      <c r="J55" s="23"/>
      <c r="K55" s="23"/>
      <c r="L55" s="23"/>
      <c r="M55" s="23"/>
      <c r="N55" s="62"/>
      <c r="O55" s="62"/>
      <c r="P55" s="23"/>
      <c r="Q55" s="23"/>
      <c r="R55" s="23"/>
      <c r="S55" s="23"/>
      <c r="T55" s="23"/>
      <c r="U55" s="23"/>
      <c r="V55" s="23"/>
      <c r="W55" s="88"/>
      <c r="X55" s="23"/>
      <c r="Y55" s="70"/>
      <c r="Z55" s="70"/>
      <c r="AA55" s="70"/>
      <c r="AB55" s="70"/>
      <c r="AC55" s="70"/>
      <c r="AD55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2021-11-25T21:33:41Z</dcterms:modified>
</cp:coreProperties>
</file>